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2" r:id="rId1"/>
  </sheets>
  <calcPr calcId="144525"/>
</workbook>
</file>

<file path=xl/sharedStrings.xml><?xml version="1.0" encoding="utf-8"?>
<sst xmlns="http://schemas.openxmlformats.org/spreadsheetml/2006/main" count="31" uniqueCount="30">
  <si>
    <t>附件</t>
  </si>
  <si>
    <t>泸县2022年市级村/社区基层运维工作经费分配
明细表</t>
  </si>
  <si>
    <t>单位：万元，个</t>
  </si>
  <si>
    <t>镇  名</t>
  </si>
  <si>
    <t>直拨资金</t>
  </si>
  <si>
    <t>合计</t>
  </si>
  <si>
    <t>行政村数</t>
  </si>
  <si>
    <t>社区数</t>
  </si>
  <si>
    <t>行政村工作经费4.58W/个</t>
  </si>
  <si>
    <t>社区工作经费8.1W/个</t>
  </si>
  <si>
    <t>玉蟾街道</t>
  </si>
  <si>
    <t>福集镇</t>
  </si>
  <si>
    <t>嘉明镇</t>
  </si>
  <si>
    <t>喻寺镇</t>
  </si>
  <si>
    <t>方洞镇</t>
  </si>
  <si>
    <t>天兴镇</t>
  </si>
  <si>
    <t>潮河镇</t>
  </si>
  <si>
    <t>海潮镇</t>
  </si>
  <si>
    <t>牛滩镇</t>
  </si>
  <si>
    <t>得胜镇</t>
  </si>
  <si>
    <t>石桥镇</t>
  </si>
  <si>
    <t>毗卢镇</t>
  </si>
  <si>
    <t>玄滩镇</t>
  </si>
  <si>
    <t>奇峰镇</t>
  </si>
  <si>
    <t>云龙镇</t>
  </si>
  <si>
    <t>兆雅镇</t>
  </si>
  <si>
    <t>太伏镇</t>
  </si>
  <si>
    <t>云锦镇</t>
  </si>
  <si>
    <t>百和镇</t>
  </si>
  <si>
    <t>立石镇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</si>
</sst>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E8" sqref="E8"/>
    </sheetView>
  </sheetViews>
  <sheetFormatPr defaultColWidth="11" defaultRowHeight="14.25"/>
  <cols>
    <col min="1" max="1" width="20.1083333333333" style="1" customWidth="1"/>
    <col min="2" max="4" width="10.625" style="1" customWidth="1"/>
    <col min="5" max="6" width="16.7833333333333" style="1" customWidth="1"/>
    <col min="7" max="7" width="11.1083333333333" style="1"/>
    <col min="8" max="8" width="12.8083333333333" style="1" hidden="1" customWidth="1"/>
    <col min="9" max="10" width="11.1083333333333" style="1" hidden="1" customWidth="1"/>
    <col min="11" max="16384" width="11.1083333333333" style="1"/>
  </cols>
  <sheetData>
    <row r="1" s="1" customFormat="1" ht="28" customHeight="1" spans="1:1">
      <c r="A1" s="2" t="s">
        <v>0</v>
      </c>
    </row>
    <row r="2" s="1" customFormat="1" ht="72" customHeight="1" spans="1:6">
      <c r="A2" s="3" t="s">
        <v>1</v>
      </c>
      <c r="B2" s="3"/>
      <c r="C2" s="3"/>
      <c r="D2" s="3"/>
      <c r="E2" s="3"/>
      <c r="F2" s="3"/>
    </row>
    <row r="3" s="1" customFormat="1" ht="27" customHeight="1" spans="1:6">
      <c r="A3" s="4"/>
      <c r="C3" s="5"/>
      <c r="D3" s="5"/>
      <c r="E3" s="6" t="s">
        <v>2</v>
      </c>
      <c r="F3" s="6"/>
    </row>
    <row r="4" s="1" customFormat="1" ht="29" customHeight="1" spans="1:6">
      <c r="A4" s="7" t="s">
        <v>3</v>
      </c>
      <c r="B4" s="8" t="s">
        <v>4</v>
      </c>
      <c r="C4" s="7"/>
      <c r="D4" s="7"/>
      <c r="E4" s="9"/>
      <c r="F4" s="9"/>
    </row>
    <row r="5" s="1" customFormat="1" ht="44" customHeight="1" spans="1:6">
      <c r="A5" s="7"/>
      <c r="B5" s="10" t="s">
        <v>5</v>
      </c>
      <c r="C5" s="11" t="s">
        <v>6</v>
      </c>
      <c r="D5" s="11" t="s">
        <v>7</v>
      </c>
      <c r="E5" s="11" t="s">
        <v>8</v>
      </c>
      <c r="F5" s="11" t="s">
        <v>9</v>
      </c>
    </row>
    <row r="6" s="1" customFormat="1" ht="22" customHeight="1" spans="1:6">
      <c r="A6" s="12" t="s">
        <v>5</v>
      </c>
      <c r="B6" s="13">
        <f t="shared" ref="B6:B26" si="0">E6+F6</f>
        <v>1555</v>
      </c>
      <c r="C6" s="14">
        <f t="shared" ref="C6:F6" si="1">SUM(C7:C26)</f>
        <v>251</v>
      </c>
      <c r="D6" s="14">
        <f t="shared" si="1"/>
        <v>50</v>
      </c>
      <c r="E6" s="14">
        <f t="shared" si="1"/>
        <v>1150</v>
      </c>
      <c r="F6" s="13">
        <f t="shared" si="1"/>
        <v>405</v>
      </c>
    </row>
    <row r="7" s="1" customFormat="1" ht="22" customHeight="1" spans="1:10">
      <c r="A7" s="11" t="s">
        <v>10</v>
      </c>
      <c r="B7" s="13">
        <f t="shared" si="0"/>
        <v>136</v>
      </c>
      <c r="C7" s="15">
        <v>12</v>
      </c>
      <c r="D7" s="15">
        <v>10</v>
      </c>
      <c r="E7" s="15">
        <v>55</v>
      </c>
      <c r="F7" s="15">
        <f t="shared" ref="F7:F26" si="2">D7*8.1</f>
        <v>81</v>
      </c>
      <c r="H7" s="1">
        <v>54.96</v>
      </c>
      <c r="J7" s="1">
        <f t="shared" ref="J7:J26" si="3">E7-H7</f>
        <v>0.0399999999999991</v>
      </c>
    </row>
    <row r="8" s="1" customFormat="1" ht="22" customHeight="1" spans="1:10">
      <c r="A8" s="16" t="s">
        <v>11</v>
      </c>
      <c r="B8" s="13">
        <f t="shared" si="0"/>
        <v>97.6</v>
      </c>
      <c r="C8" s="15">
        <v>16</v>
      </c>
      <c r="D8" s="15">
        <v>3</v>
      </c>
      <c r="E8" s="15">
        <v>73.3</v>
      </c>
      <c r="F8" s="15">
        <f t="shared" si="2"/>
        <v>24.3</v>
      </c>
      <c r="H8" s="1">
        <v>73.28</v>
      </c>
      <c r="J8" s="1">
        <f t="shared" si="3"/>
        <v>0.019999999999996</v>
      </c>
    </row>
    <row r="9" s="1" customFormat="1" ht="22" customHeight="1" spans="1:10">
      <c r="A9" s="16" t="s">
        <v>12</v>
      </c>
      <c r="B9" s="13">
        <f t="shared" si="0"/>
        <v>53.91</v>
      </c>
      <c r="C9" s="15">
        <v>10</v>
      </c>
      <c r="D9" s="15">
        <v>1</v>
      </c>
      <c r="E9" s="15">
        <v>45.81</v>
      </c>
      <c r="F9" s="15">
        <f t="shared" si="2"/>
        <v>8.1</v>
      </c>
      <c r="H9" s="1">
        <v>45.8</v>
      </c>
      <c r="J9" s="1">
        <f t="shared" si="3"/>
        <v>0.0100000000000051</v>
      </c>
    </row>
    <row r="10" s="1" customFormat="1" ht="22" customHeight="1" spans="1:10">
      <c r="A10" s="16" t="s">
        <v>13</v>
      </c>
      <c r="B10" s="13">
        <f t="shared" si="0"/>
        <v>66.6</v>
      </c>
      <c r="C10" s="15">
        <v>11</v>
      </c>
      <c r="D10" s="15">
        <v>2</v>
      </c>
      <c r="E10" s="15">
        <v>50.4</v>
      </c>
      <c r="F10" s="15">
        <f t="shared" si="2"/>
        <v>16.2</v>
      </c>
      <c r="H10" s="1">
        <v>50.38</v>
      </c>
      <c r="J10" s="1">
        <f t="shared" si="3"/>
        <v>0.019999999999996</v>
      </c>
    </row>
    <row r="11" s="1" customFormat="1" ht="22" customHeight="1" spans="1:10">
      <c r="A11" s="16" t="s">
        <v>14</v>
      </c>
      <c r="B11" s="13">
        <f t="shared" si="0"/>
        <v>71.2</v>
      </c>
      <c r="C11" s="15">
        <v>12</v>
      </c>
      <c r="D11" s="15">
        <v>2</v>
      </c>
      <c r="E11" s="15">
        <v>55</v>
      </c>
      <c r="F11" s="15">
        <f t="shared" si="2"/>
        <v>16.2</v>
      </c>
      <c r="H11" s="1">
        <v>54.96</v>
      </c>
      <c r="J11" s="1">
        <f t="shared" si="3"/>
        <v>0.0399999999999991</v>
      </c>
    </row>
    <row r="12" s="1" customFormat="1" ht="22" customHeight="1" spans="1:10">
      <c r="A12" s="16" t="s">
        <v>15</v>
      </c>
      <c r="B12" s="13">
        <f t="shared" si="0"/>
        <v>44.75</v>
      </c>
      <c r="C12" s="15">
        <v>8</v>
      </c>
      <c r="D12" s="15">
        <v>1</v>
      </c>
      <c r="E12" s="15">
        <v>36.65</v>
      </c>
      <c r="F12" s="15">
        <f t="shared" si="2"/>
        <v>8.1</v>
      </c>
      <c r="H12" s="1">
        <v>36.64</v>
      </c>
      <c r="J12" s="1">
        <f t="shared" si="3"/>
        <v>0.00999999999999801</v>
      </c>
    </row>
    <row r="13" s="1" customFormat="1" ht="22" customHeight="1" spans="1:10">
      <c r="A13" s="16" t="s">
        <v>16</v>
      </c>
      <c r="B13" s="13">
        <f t="shared" si="0"/>
        <v>75.75</v>
      </c>
      <c r="C13" s="15">
        <v>13</v>
      </c>
      <c r="D13" s="15">
        <v>2</v>
      </c>
      <c r="E13" s="15">
        <v>59.55</v>
      </c>
      <c r="F13" s="15">
        <f t="shared" si="2"/>
        <v>16.2</v>
      </c>
      <c r="H13" s="1">
        <v>59.54</v>
      </c>
      <c r="J13" s="1">
        <f t="shared" si="3"/>
        <v>0.00999999999999801</v>
      </c>
    </row>
    <row r="14" s="1" customFormat="1" ht="22" customHeight="1" spans="1:10">
      <c r="A14" s="16" t="s">
        <v>17</v>
      </c>
      <c r="B14" s="13">
        <f t="shared" si="0"/>
        <v>40.2</v>
      </c>
      <c r="C14" s="15">
        <v>7</v>
      </c>
      <c r="D14" s="15">
        <v>1</v>
      </c>
      <c r="E14" s="15">
        <v>32.1</v>
      </c>
      <c r="F14" s="15">
        <f t="shared" si="2"/>
        <v>8.1</v>
      </c>
      <c r="H14" s="1">
        <v>32.06</v>
      </c>
      <c r="J14" s="1">
        <f t="shared" si="3"/>
        <v>0.0399999999999991</v>
      </c>
    </row>
    <row r="15" s="1" customFormat="1" ht="22" customHeight="1" spans="1:10">
      <c r="A15" s="16" t="s">
        <v>18</v>
      </c>
      <c r="B15" s="13">
        <f t="shared" si="0"/>
        <v>89.5</v>
      </c>
      <c r="C15" s="15">
        <v>16</v>
      </c>
      <c r="D15" s="15">
        <v>2</v>
      </c>
      <c r="E15" s="15">
        <v>73.3</v>
      </c>
      <c r="F15" s="15">
        <f t="shared" si="2"/>
        <v>16.2</v>
      </c>
      <c r="H15" s="1">
        <v>73.28</v>
      </c>
      <c r="J15" s="1">
        <f t="shared" si="3"/>
        <v>0.019999999999996</v>
      </c>
    </row>
    <row r="16" s="1" customFormat="1" ht="22" customHeight="1" spans="1:10">
      <c r="A16" s="16" t="s">
        <v>19</v>
      </c>
      <c r="B16" s="13">
        <f t="shared" si="0"/>
        <v>88.43</v>
      </c>
      <c r="C16" s="15">
        <v>14</v>
      </c>
      <c r="D16" s="15">
        <v>3</v>
      </c>
      <c r="E16" s="15">
        <v>64.13</v>
      </c>
      <c r="F16" s="15">
        <f t="shared" si="2"/>
        <v>24.3</v>
      </c>
      <c r="H16" s="1">
        <v>64.12</v>
      </c>
      <c r="J16" s="1">
        <f t="shared" si="3"/>
        <v>0.00999999999999091</v>
      </c>
    </row>
    <row r="17" s="1" customFormat="1" ht="22" customHeight="1" spans="1:10">
      <c r="A17" s="16" t="s">
        <v>20</v>
      </c>
      <c r="B17" s="13">
        <f t="shared" si="0"/>
        <v>71.2</v>
      </c>
      <c r="C17" s="15">
        <v>12</v>
      </c>
      <c r="D17" s="15">
        <v>2</v>
      </c>
      <c r="E17" s="15">
        <v>55</v>
      </c>
      <c r="F17" s="15">
        <f t="shared" si="2"/>
        <v>16.2</v>
      </c>
      <c r="H17" s="1">
        <v>54.96</v>
      </c>
      <c r="J17" s="1">
        <f t="shared" si="3"/>
        <v>0.0399999999999991</v>
      </c>
    </row>
    <row r="18" s="1" customFormat="1" ht="22" customHeight="1" spans="1:10">
      <c r="A18" s="16" t="s">
        <v>21</v>
      </c>
      <c r="B18" s="13">
        <f t="shared" si="0"/>
        <v>79.3</v>
      </c>
      <c r="C18" s="15">
        <v>12</v>
      </c>
      <c r="D18" s="15">
        <v>3</v>
      </c>
      <c r="E18" s="15">
        <v>55</v>
      </c>
      <c r="F18" s="15">
        <f t="shared" si="2"/>
        <v>24.3</v>
      </c>
      <c r="H18" s="1">
        <v>54.96</v>
      </c>
      <c r="J18" s="1">
        <f t="shared" si="3"/>
        <v>0.0399999999999991</v>
      </c>
    </row>
    <row r="19" s="1" customFormat="1" ht="22" customHeight="1" spans="1:10">
      <c r="A19" s="16" t="s">
        <v>22</v>
      </c>
      <c r="B19" s="13">
        <f t="shared" si="0"/>
        <v>132.1</v>
      </c>
      <c r="C19" s="15">
        <v>20</v>
      </c>
      <c r="D19" s="15">
        <v>5</v>
      </c>
      <c r="E19" s="15">
        <v>91.6</v>
      </c>
      <c r="F19" s="15">
        <f t="shared" si="2"/>
        <v>40.5</v>
      </c>
      <c r="H19" s="1">
        <v>91.6</v>
      </c>
      <c r="J19" s="1">
        <f t="shared" si="3"/>
        <v>0</v>
      </c>
    </row>
    <row r="20" s="1" customFormat="1" ht="22" customHeight="1" spans="1:10">
      <c r="A20" s="16" t="s">
        <v>23</v>
      </c>
      <c r="B20" s="13">
        <f t="shared" si="0"/>
        <v>79.3</v>
      </c>
      <c r="C20" s="15">
        <v>12</v>
      </c>
      <c r="D20" s="15">
        <v>3</v>
      </c>
      <c r="E20" s="15">
        <v>55</v>
      </c>
      <c r="F20" s="15">
        <f t="shared" si="2"/>
        <v>24.3</v>
      </c>
      <c r="H20" s="1">
        <v>54.96</v>
      </c>
      <c r="J20" s="1">
        <f t="shared" si="3"/>
        <v>0.0399999999999991</v>
      </c>
    </row>
    <row r="21" s="1" customFormat="1" ht="22" customHeight="1" spans="1:10">
      <c r="A21" s="16" t="s">
        <v>24</v>
      </c>
      <c r="B21" s="13">
        <f t="shared" si="0"/>
        <v>67.65</v>
      </c>
      <c r="C21" s="15">
        <v>13</v>
      </c>
      <c r="D21" s="15">
        <v>1</v>
      </c>
      <c r="E21" s="15">
        <v>59.55</v>
      </c>
      <c r="F21" s="15">
        <f t="shared" si="2"/>
        <v>8.1</v>
      </c>
      <c r="H21" s="1">
        <v>59.54</v>
      </c>
      <c r="J21" s="1">
        <f t="shared" si="3"/>
        <v>0.00999999999999801</v>
      </c>
    </row>
    <row r="22" s="1" customFormat="1" ht="22" customHeight="1" spans="1:10">
      <c r="A22" s="16" t="s">
        <v>25</v>
      </c>
      <c r="B22" s="13">
        <f t="shared" si="0"/>
        <v>52.85</v>
      </c>
      <c r="C22" s="15">
        <v>8</v>
      </c>
      <c r="D22" s="15">
        <v>2</v>
      </c>
      <c r="E22" s="15">
        <v>36.65</v>
      </c>
      <c r="F22" s="15">
        <f t="shared" si="2"/>
        <v>16.2</v>
      </c>
      <c r="H22" s="1">
        <v>36.64</v>
      </c>
      <c r="J22" s="1">
        <f t="shared" si="3"/>
        <v>0.00999999999999801</v>
      </c>
    </row>
    <row r="23" s="1" customFormat="1" ht="22" customHeight="1" spans="1:10">
      <c r="A23" s="16" t="s">
        <v>26</v>
      </c>
      <c r="B23" s="13">
        <f t="shared" si="0"/>
        <v>98.65</v>
      </c>
      <c r="C23" s="15">
        <v>18</v>
      </c>
      <c r="D23" s="15">
        <v>2</v>
      </c>
      <c r="E23" s="15">
        <v>82.45</v>
      </c>
      <c r="F23" s="15">
        <f t="shared" si="2"/>
        <v>16.2</v>
      </c>
      <c r="H23" s="1">
        <v>82.44</v>
      </c>
      <c r="J23" s="1">
        <f t="shared" si="3"/>
        <v>0.0100000000000051</v>
      </c>
    </row>
    <row r="24" s="1" customFormat="1" ht="22" customHeight="1" spans="1:10">
      <c r="A24" s="16" t="s">
        <v>27</v>
      </c>
      <c r="B24" s="13">
        <f t="shared" si="0"/>
        <v>89.5</v>
      </c>
      <c r="C24" s="15">
        <v>16</v>
      </c>
      <c r="D24" s="15">
        <v>2</v>
      </c>
      <c r="E24" s="15">
        <v>73.3</v>
      </c>
      <c r="F24" s="15">
        <f t="shared" si="2"/>
        <v>16.2</v>
      </c>
      <c r="H24" s="1">
        <v>73.28</v>
      </c>
      <c r="J24" s="1">
        <f t="shared" si="3"/>
        <v>0.019999999999996</v>
      </c>
    </row>
    <row r="25" s="1" customFormat="1" ht="22" customHeight="1" spans="1:10">
      <c r="A25" s="16" t="s">
        <v>28</v>
      </c>
      <c r="B25" s="13">
        <f t="shared" si="0"/>
        <v>66.6</v>
      </c>
      <c r="C25" s="15">
        <v>11</v>
      </c>
      <c r="D25" s="15">
        <v>2</v>
      </c>
      <c r="E25" s="15">
        <v>50.4</v>
      </c>
      <c r="F25" s="15">
        <f t="shared" si="2"/>
        <v>16.2</v>
      </c>
      <c r="H25" s="1">
        <v>50.38</v>
      </c>
      <c r="J25" s="1">
        <f t="shared" si="3"/>
        <v>0.019999999999996</v>
      </c>
    </row>
    <row r="26" s="1" customFormat="1" ht="22" customHeight="1" spans="1:10">
      <c r="A26" s="16" t="s">
        <v>29</v>
      </c>
      <c r="B26" s="13">
        <f t="shared" si="0"/>
        <v>53.91</v>
      </c>
      <c r="C26" s="15">
        <v>10</v>
      </c>
      <c r="D26" s="15">
        <v>1</v>
      </c>
      <c r="E26" s="15">
        <v>45.81</v>
      </c>
      <c r="F26" s="15">
        <f t="shared" si="2"/>
        <v>8.1</v>
      </c>
      <c r="H26" s="1">
        <v>45.8</v>
      </c>
      <c r="J26" s="1">
        <f t="shared" si="3"/>
        <v>0.0100000000000051</v>
      </c>
    </row>
    <row r="27" s="1" customFormat="1" spans="1:6">
      <c r="A27" s="5"/>
      <c r="B27" s="5"/>
      <c r="C27" s="5"/>
      <c r="D27" s="5"/>
      <c r="E27" s="5"/>
      <c r="F27" s="5"/>
    </row>
    <row r="28" s="1" customFormat="1" spans="2:6">
      <c r="B28" s="5"/>
      <c r="E28" s="5"/>
      <c r="F28" s="5"/>
    </row>
    <row r="29" s="1" customFormat="1" spans="2:6">
      <c r="B29" s="5"/>
      <c r="E29" s="5"/>
      <c r="F29" s="5"/>
    </row>
    <row r="30" s="1" customFormat="1" spans="2:6">
      <c r="B30" s="5"/>
      <c r="E30" s="5"/>
      <c r="F30" s="5"/>
    </row>
    <row r="31" s="1" customFormat="1" spans="2:6">
      <c r="B31" s="5"/>
      <c r="E31" s="5"/>
      <c r="F31" s="5"/>
    </row>
    <row r="32" s="1" customFormat="1" spans="2:6">
      <c r="B32" s="5"/>
      <c r="E32" s="5"/>
      <c r="F32" s="5"/>
    </row>
    <row r="33" s="1" customFormat="1" spans="2:6">
      <c r="B33" s="5"/>
      <c r="E33" s="5"/>
      <c r="F33" s="5"/>
    </row>
    <row r="34" s="1" customFormat="1" spans="2:6">
      <c r="B34" s="5"/>
      <c r="E34" s="5"/>
      <c r="F34" s="5"/>
    </row>
    <row r="35" s="1" customFormat="1" spans="2:6">
      <c r="B35" s="5"/>
      <c r="E35" s="5"/>
      <c r="F35" s="5"/>
    </row>
  </sheetData>
  <mergeCells count="4">
    <mergeCell ref="A2:F2"/>
    <mergeCell ref="E3:F3"/>
    <mergeCell ref="B4:F4"/>
    <mergeCell ref="A4:A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20180812</dc:creator>
  <cp:lastModifiedBy>Administrator</cp:lastModifiedBy>
  <dcterms:created xsi:type="dcterms:W3CDTF">2021-12-02T00:04:00Z</dcterms:created>
  <dcterms:modified xsi:type="dcterms:W3CDTF">2022-11-18T04:07:13Z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2052-11.1.0.12012</vt:lpwstr>
  </property>
  <property fmtid="{D5CDD505-2E9C-101B-9397-08002B2CF9AE}" pid="3" name="ICV">
    <vt:lpwstr>B6C15B775A0E41EFA1134861F460FC56</vt:lpwstr>
  </property>
</Properties>
</file>